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01 INFORMACION CONTABLE\"/>
    </mc:Choice>
  </mc:AlternateContent>
  <xr:revisionPtr revIDLastSave="0" documentId="13_ncr:1_{A4C56872-52BE-47A3-BFC4-65F45609C8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B61" i="3"/>
  <c r="C55" i="3"/>
  <c r="B55" i="3"/>
  <c r="C48" i="3"/>
  <c r="B48" i="3"/>
  <c r="C43" i="3"/>
  <c r="B43" i="3"/>
  <c r="C32" i="3"/>
  <c r="B32" i="3"/>
  <c r="C27" i="3"/>
  <c r="B27" i="3"/>
  <c r="C17" i="3"/>
  <c r="B17" i="3"/>
  <c r="C13" i="3"/>
  <c r="B13" i="3"/>
  <c r="C4" i="3"/>
  <c r="B4" i="3"/>
  <c r="B24" i="3" s="1"/>
  <c r="B64" i="3" l="1"/>
  <c r="C64" i="3"/>
  <c r="C24" i="3"/>
  <c r="C2" i="3"/>
  <c r="B66" i="3" l="1"/>
  <c r="C66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<sst xmlns="http://schemas.openxmlformats.org/spreadsheetml/2006/main" count="56" uniqueCount="56">
  <si>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</si>
  <si>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</si>
  <si>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</si>
  <si>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</si>
  <si>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</si>
  <si>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</si>
  <si>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</si>
  <si>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</si>
  <si>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</si>
  <si>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</si>
  <si>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</si>
  <si>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</si>
  <si>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</si>
  <si>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</si>
  <si>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</si>
  <si>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</si>
  <si>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</si>
  <si>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</si>
  <si>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</si>
  <si>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</si>
  <si>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</si>
  <si>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</si>
  <si>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</si>
  <si>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</si>
  <si>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</si>
  <si>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</si>
  <si>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</si>
  <si>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</si>
  <si>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</si>
  <si>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</si>
  <si>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</si>
  <si>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</si>
  <si>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</si>
  <si>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</si>
  <si>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</si>
  <si>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</si>
  <si>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</si>
  <si>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</si>
  <si>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</si>
  <si>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</si>
  <si>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</si>
  <si>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</si>
  <si>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</si>
  <si>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</si>
  <si>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</si>
  <si>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</si>
  <si>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</si>
  <si>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</si>
  <si>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</si>
  <si>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</si>
  <si>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</si>
  <si>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</si>
  <si>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</si>
  <si>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</si>
  <si>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</si>
  <si>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Instituto Municipal de Vivienda de León, Guanajuato (IMUVI)
Estado de Actividades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</si>
</sst>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horizontal="right" vertical="center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5" customFormat="1" x14ac:dyDescent="0.2">
      <c r="A3" s="4" t="s">
        <v>1</v>
      </c>
      <c r="B3" s="2"/>
      <c r="C3" s="2"/>
    </row>
    <row r="4" spans="1:3" x14ac:dyDescent="0.2">
      <c r="A4" s="6" t="s">
        <v>2</v>
      </c>
      <c r="B4" s="7">
        <f>+B5+B6+B7+B8+B9+B10+B11</f>
        <v>10352940.33</v>
      </c>
      <c r="C4" s="7">
        <f>+C5+C6+C7+C8+C9+C10+C11</f>
        <v>49699625.260000005</v>
      </c>
    </row>
    <row r="5" spans="1:3" x14ac:dyDescent="0.2">
      <c r="A5" s="8" t="s">
        <v>3</v>
      </c>
      <c r="B5" s="9">
        <v>0</v>
      </c>
      <c r="C5" s="9">
        <v>0</v>
      </c>
    </row>
    <row r="6" spans="1:3" x14ac:dyDescent="0.2">
      <c r="A6" s="8" t="s">
        <v>4</v>
      </c>
      <c r="B6" s="9">
        <v>0</v>
      </c>
      <c r="C6" s="9">
        <v>0</v>
      </c>
    </row>
    <row r="7" spans="1:3" x14ac:dyDescent="0.2">
      <c r="A7" s="8" t="s">
        <v>5</v>
      </c>
      <c r="B7" s="9">
        <v>0</v>
      </c>
      <c r="C7" s="9">
        <v>0</v>
      </c>
    </row>
    <row r="8" spans="1:3" x14ac:dyDescent="0.2">
      <c r="A8" s="8" t="s">
        <v>6</v>
      </c>
      <c r="B8" s="9">
        <v>0</v>
      </c>
      <c r="C8" s="9">
        <v>0</v>
      </c>
    </row>
    <row r="9" spans="1:3" x14ac:dyDescent="0.2">
      <c r="A9" s="8" t="s">
        <v>7</v>
      </c>
      <c r="B9" s="9">
        <v>4618904.55</v>
      </c>
      <c r="C9" s="9">
        <v>21125777.460000001</v>
      </c>
    </row>
    <row r="10" spans="1:3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5734035.7800000003</v>
      </c>
      <c r="C11" s="9">
        <v>28573847.800000001</v>
      </c>
    </row>
    <row r="12" spans="1:3" ht="11.25" customHeight="1" x14ac:dyDescent="0.2">
      <c r="A12" s="8"/>
      <c r="B12" s="2"/>
      <c r="C12" s="2"/>
    </row>
    <row r="13" spans="1:3" ht="33.75" x14ac:dyDescent="0.2">
      <c r="A13" s="6" t="s">
        <v>10</v>
      </c>
      <c r="B13" s="7">
        <f>+B14+B15</f>
        <v>17772159</v>
      </c>
      <c r="C13" s="7">
        <f>+C14+C15</f>
        <v>75846186.730000004</v>
      </c>
    </row>
    <row r="14" spans="1:3" ht="22.5" x14ac:dyDescent="0.2">
      <c r="A14" s="8" t="s">
        <v>11</v>
      </c>
      <c r="B14" s="9">
        <v>0</v>
      </c>
      <c r="C14" s="9">
        <v>0</v>
      </c>
    </row>
    <row r="15" spans="1:3" ht="11.25" customHeight="1" x14ac:dyDescent="0.2">
      <c r="A15" s="8" t="s">
        <v>12</v>
      </c>
      <c r="B15" s="9">
        <v>17772159</v>
      </c>
      <c r="C15" s="9">
        <v>75846186.730000004</v>
      </c>
    </row>
    <row r="16" spans="1:3" ht="11.25" customHeight="1" x14ac:dyDescent="0.2">
      <c r="A16" s="8"/>
      <c r="B16" s="2"/>
      <c r="C16" s="2"/>
    </row>
    <row r="17" spans="1:3" ht="11.25" customHeight="1" x14ac:dyDescent="0.2">
      <c r="A17" s="6" t="s">
        <v>13</v>
      </c>
      <c r="B17" s="7">
        <f>+B18+B19+B20+B21+B22</f>
        <v>3630.38</v>
      </c>
      <c r="C17" s="7">
        <f>+C18+C19+C20+C21+C22</f>
        <v>628060.57999999996</v>
      </c>
    </row>
    <row r="18" spans="1:3" ht="11.25" customHeight="1" x14ac:dyDescent="0.2">
      <c r="A18" s="8" t="s">
        <v>14</v>
      </c>
      <c r="B18" s="9">
        <v>0</v>
      </c>
      <c r="C18" s="9">
        <v>0</v>
      </c>
    </row>
    <row r="19" spans="1:3" ht="11.25" customHeight="1" x14ac:dyDescent="0.2">
      <c r="A19" s="8" t="s">
        <v>15</v>
      </c>
      <c r="B19" s="9">
        <v>0</v>
      </c>
      <c r="C19" s="9">
        <v>0</v>
      </c>
    </row>
    <row r="20" spans="1:3" ht="11.25" customHeight="1" x14ac:dyDescent="0.2">
      <c r="A20" s="8" t="s">
        <v>16</v>
      </c>
      <c r="B20" s="9">
        <v>0</v>
      </c>
      <c r="C20" s="9">
        <v>0</v>
      </c>
    </row>
    <row r="21" spans="1:3" ht="11.25" customHeight="1" x14ac:dyDescent="0.2">
      <c r="A21" s="8" t="s">
        <v>17</v>
      </c>
      <c r="B21" s="9">
        <v>0</v>
      </c>
      <c r="C21" s="9">
        <v>0</v>
      </c>
    </row>
    <row r="22" spans="1:3" ht="11.25" customHeight="1" x14ac:dyDescent="0.2">
      <c r="A22" s="8" t="s">
        <v>18</v>
      </c>
      <c r="B22" s="9">
        <v>3630.38</v>
      </c>
      <c r="C22" s="9">
        <v>628060.57999999996</v>
      </c>
    </row>
    <row r="23" spans="1:3" ht="11.25" customHeight="1" x14ac:dyDescent="0.2">
      <c r="A23" s="10"/>
      <c r="B23" s="2"/>
      <c r="C23" s="2"/>
    </row>
    <row r="24" spans="1:3" ht="11.25" customHeight="1" x14ac:dyDescent="0.2">
      <c r="A24" s="4" t="s">
        <v>19</v>
      </c>
      <c r="B24" s="7">
        <f>+B4+B13+B17</f>
        <v>28128729.709999997</v>
      </c>
      <c r="C24" s="11">
        <f>+C4+C13+C17</f>
        <v>126173872.57000001</v>
      </c>
    </row>
    <row r="25" spans="1:3" ht="11.25" customHeight="1" x14ac:dyDescent="0.2">
      <c r="A25" s="12"/>
      <c r="B25" s="2"/>
      <c r="C25" s="2"/>
    </row>
    <row r="26" spans="1:3" s="5" customFormat="1" ht="11.25" customHeight="1" x14ac:dyDescent="0.2">
      <c r="A26" s="4" t="s">
        <v>20</v>
      </c>
      <c r="B26" s="2"/>
      <c r="C26" s="2"/>
    </row>
    <row r="27" spans="1:3" ht="11.25" customHeight="1" x14ac:dyDescent="0.2">
      <c r="A27" s="6" t="s">
        <v>21</v>
      </c>
      <c r="B27" s="7">
        <f>+B28+B29+B30</f>
        <v>15806442.530000001</v>
      </c>
      <c r="C27" s="7">
        <f>+C28+C29+C30</f>
        <v>75034482.760000005</v>
      </c>
    </row>
    <row r="28" spans="1:3" ht="11.25" customHeight="1" x14ac:dyDescent="0.2">
      <c r="A28" s="8" t="s">
        <v>22</v>
      </c>
      <c r="B28" s="9">
        <v>13197741.210000001</v>
      </c>
      <c r="C28" s="9">
        <v>57189842.210000001</v>
      </c>
    </row>
    <row r="29" spans="1:3" ht="11.25" customHeight="1" x14ac:dyDescent="0.2">
      <c r="A29" s="8" t="s">
        <v>23</v>
      </c>
      <c r="B29" s="9">
        <v>145835.60999999999</v>
      </c>
      <c r="C29" s="9">
        <v>3139090.04</v>
      </c>
    </row>
    <row r="30" spans="1:3" ht="11.25" customHeight="1" x14ac:dyDescent="0.2">
      <c r="A30" s="8" t="s">
        <v>24</v>
      </c>
      <c r="B30" s="9">
        <v>2462865.71</v>
      </c>
      <c r="C30" s="9">
        <v>14705550.51</v>
      </c>
    </row>
    <row r="31" spans="1:3" ht="11.25" customHeight="1" x14ac:dyDescent="0.2">
      <c r="A31" s="8"/>
      <c r="B31" s="2"/>
      <c r="C31" s="2"/>
    </row>
    <row r="32" spans="1:3" ht="11.25" customHeight="1" x14ac:dyDescent="0.2">
      <c r="A32" s="6" t="s">
        <v>25</v>
      </c>
      <c r="B32" s="7">
        <f>+B33+B34+B35+B36+B37+B38+B39+B40+B41</f>
        <v>1626627.17</v>
      </c>
      <c r="C32" s="7">
        <f>+C33+C34+C35+C36+C37+C38+C39+C40+C41</f>
        <v>7868349.71</v>
      </c>
    </row>
    <row r="33" spans="1:3" ht="11.25" customHeight="1" x14ac:dyDescent="0.2">
      <c r="A33" s="8" t="s">
        <v>26</v>
      </c>
      <c r="B33" s="9">
        <v>0</v>
      </c>
      <c r="C33" s="9">
        <v>0</v>
      </c>
    </row>
    <row r="34" spans="1:3" ht="11.25" customHeight="1" x14ac:dyDescent="0.2">
      <c r="A34" s="8" t="s">
        <v>27</v>
      </c>
      <c r="B34" s="9">
        <v>0</v>
      </c>
      <c r="C34" s="9">
        <v>0</v>
      </c>
    </row>
    <row r="35" spans="1:3" ht="11.25" customHeight="1" x14ac:dyDescent="0.2">
      <c r="A35" s="8" t="s">
        <v>28</v>
      </c>
      <c r="B35" s="9">
        <v>0</v>
      </c>
      <c r="C35" s="9">
        <v>0</v>
      </c>
    </row>
    <row r="36" spans="1:3" ht="11.25" customHeight="1" x14ac:dyDescent="0.2">
      <c r="A36" s="8" t="s">
        <v>29</v>
      </c>
      <c r="B36" s="9">
        <v>1626627.17</v>
      </c>
      <c r="C36" s="9">
        <v>7868349.71</v>
      </c>
    </row>
    <row r="37" spans="1:3" ht="11.25" customHeight="1" x14ac:dyDescent="0.2">
      <c r="A37" s="8" t="s">
        <v>30</v>
      </c>
      <c r="B37" s="9">
        <v>0</v>
      </c>
      <c r="C37" s="9">
        <v>0</v>
      </c>
    </row>
    <row r="38" spans="1:3" ht="11.25" customHeight="1" x14ac:dyDescent="0.2">
      <c r="A38" s="8" t="s">
        <v>31</v>
      </c>
      <c r="B38" s="9">
        <v>0</v>
      </c>
      <c r="C38" s="9">
        <v>0</v>
      </c>
    </row>
    <row r="39" spans="1:3" ht="11.25" customHeight="1" x14ac:dyDescent="0.2">
      <c r="A39" s="8" t="s">
        <v>32</v>
      </c>
      <c r="B39" s="9">
        <v>0</v>
      </c>
      <c r="C39" s="9">
        <v>0</v>
      </c>
    </row>
    <row r="40" spans="1:3" ht="11.25" customHeight="1" x14ac:dyDescent="0.2">
      <c r="A40" s="8" t="s">
        <v>33</v>
      </c>
      <c r="B40" s="9">
        <v>0</v>
      </c>
      <c r="C40" s="9">
        <v>0</v>
      </c>
    </row>
    <row r="41" spans="1:3" ht="11.25" customHeight="1" x14ac:dyDescent="0.2">
      <c r="A41" s="8" t="s">
        <v>34</v>
      </c>
      <c r="B41" s="9">
        <v>0</v>
      </c>
      <c r="C41" s="9">
        <v>0</v>
      </c>
    </row>
    <row r="42" spans="1:3" ht="11.25" customHeight="1" x14ac:dyDescent="0.2">
      <c r="A42" s="8"/>
      <c r="B42" s="2"/>
      <c r="C42" s="2"/>
    </row>
    <row r="43" spans="1:3" ht="11.25" customHeight="1" x14ac:dyDescent="0.2">
      <c r="A43" s="6" t="s">
        <v>35</v>
      </c>
      <c r="B43" s="7">
        <f>+B44+B45+B46</f>
        <v>0</v>
      </c>
      <c r="C43" s="7">
        <f>+C44+C45+C46</f>
        <v>0</v>
      </c>
    </row>
    <row r="44" spans="1:3" ht="11.25" customHeight="1" x14ac:dyDescent="0.2">
      <c r="A44" s="8" t="s">
        <v>36</v>
      </c>
      <c r="B44" s="9">
        <v>0</v>
      </c>
      <c r="C44" s="9">
        <v>0</v>
      </c>
    </row>
    <row r="45" spans="1:3" ht="11.25" customHeight="1" x14ac:dyDescent="0.2">
      <c r="A45" s="8" t="s">
        <v>37</v>
      </c>
      <c r="B45" s="9">
        <v>0</v>
      </c>
      <c r="C45" s="9">
        <v>0</v>
      </c>
    </row>
    <row r="46" spans="1:3" ht="11.25" customHeight="1" x14ac:dyDescent="0.2">
      <c r="A46" s="8" t="s">
        <v>38</v>
      </c>
      <c r="B46" s="9">
        <v>0</v>
      </c>
      <c r="C46" s="9">
        <v>0</v>
      </c>
    </row>
    <row r="47" spans="1:3" ht="11.25" customHeight="1" x14ac:dyDescent="0.2">
      <c r="A47" s="8"/>
      <c r="B47" s="2"/>
      <c r="C47" s="2"/>
    </row>
    <row r="48" spans="1:3" ht="11.25" customHeight="1" x14ac:dyDescent="0.2">
      <c r="A48" s="6" t="s">
        <v>39</v>
      </c>
      <c r="B48" s="7">
        <f>+B49+B50+B51+B52+B53</f>
        <v>0</v>
      </c>
      <c r="C48" s="7">
        <f>+C49+C50+C51+C52+C53</f>
        <v>0</v>
      </c>
    </row>
    <row r="49" spans="1:3" ht="11.25" customHeight="1" x14ac:dyDescent="0.2">
      <c r="A49" s="8" t="s">
        <v>40</v>
      </c>
      <c r="B49" s="9">
        <v>0</v>
      </c>
      <c r="C49" s="9">
        <v>0</v>
      </c>
    </row>
    <row r="50" spans="1:3" ht="11.25" customHeight="1" x14ac:dyDescent="0.2">
      <c r="A50" s="8" t="s">
        <v>41</v>
      </c>
      <c r="B50" s="9">
        <v>0</v>
      </c>
      <c r="C50" s="9">
        <v>0</v>
      </c>
    </row>
    <row r="51" spans="1:3" ht="11.25" customHeight="1" x14ac:dyDescent="0.2">
      <c r="A51" s="8" t="s">
        <v>42</v>
      </c>
      <c r="B51" s="9">
        <v>0</v>
      </c>
      <c r="C51" s="9">
        <v>0</v>
      </c>
    </row>
    <row r="52" spans="1:3" ht="11.25" customHeight="1" x14ac:dyDescent="0.2">
      <c r="A52" s="8" t="s">
        <v>43</v>
      </c>
      <c r="B52" s="9">
        <v>0</v>
      </c>
      <c r="C52" s="9">
        <v>0</v>
      </c>
    </row>
    <row r="53" spans="1:3" ht="11.25" customHeight="1" x14ac:dyDescent="0.2">
      <c r="A53" s="8" t="s">
        <v>44</v>
      </c>
      <c r="B53" s="9">
        <v>0</v>
      </c>
      <c r="C53" s="9">
        <v>0</v>
      </c>
    </row>
    <row r="54" spans="1:3" ht="11.25" customHeight="1" x14ac:dyDescent="0.2">
      <c r="A54" s="8"/>
      <c r="B54" s="2"/>
      <c r="C54" s="2"/>
    </row>
    <row r="55" spans="1:3" ht="11.25" customHeight="1" x14ac:dyDescent="0.2">
      <c r="A55" s="6" t="s">
        <v>45</v>
      </c>
      <c r="B55" s="7">
        <f>+B56+B57+B58+B59</f>
        <v>1212081.3999999999</v>
      </c>
      <c r="C55" s="7">
        <f>+C56+C57+C58+C59</f>
        <v>9066283.5200000014</v>
      </c>
    </row>
    <row r="56" spans="1:3" ht="11.25" customHeight="1" x14ac:dyDescent="0.2">
      <c r="A56" s="8" t="s">
        <v>46</v>
      </c>
      <c r="B56" s="9">
        <v>998460.45</v>
      </c>
      <c r="C56" s="9">
        <v>3798569.93</v>
      </c>
    </row>
    <row r="57" spans="1:3" ht="11.25" customHeight="1" x14ac:dyDescent="0.2">
      <c r="A57" s="8" t="s">
        <v>47</v>
      </c>
      <c r="B57" s="9">
        <v>0</v>
      </c>
      <c r="C57" s="9">
        <v>0</v>
      </c>
    </row>
    <row r="58" spans="1:3" ht="11.25" customHeight="1" x14ac:dyDescent="0.2">
      <c r="A58" s="8" t="s">
        <v>48</v>
      </c>
      <c r="B58" s="9">
        <v>0</v>
      </c>
      <c r="C58" s="9">
        <v>4704308.62</v>
      </c>
    </row>
    <row r="59" spans="1:3" ht="11.25" customHeight="1" x14ac:dyDescent="0.2">
      <c r="A59" s="8" t="s">
        <v>49</v>
      </c>
      <c r="B59" s="9">
        <v>213620.95</v>
      </c>
      <c r="C59" s="9">
        <v>563404.97</v>
      </c>
    </row>
    <row r="60" spans="1:3" ht="11.25" customHeight="1" x14ac:dyDescent="0.2">
      <c r="A60" s="8"/>
      <c r="B60" s="2"/>
      <c r="C60" s="2"/>
    </row>
    <row r="61" spans="1:3" ht="11.25" customHeight="1" x14ac:dyDescent="0.2">
      <c r="A61" s="6" t="s">
        <v>50</v>
      </c>
      <c r="B61" s="7">
        <f>+B62</f>
        <v>0</v>
      </c>
      <c r="C61" s="7">
        <f>+C62</f>
        <v>401398.34</v>
      </c>
    </row>
    <row r="62" spans="1:3" ht="11.25" customHeight="1" x14ac:dyDescent="0.2">
      <c r="A62" s="8" t="s">
        <v>51</v>
      </c>
      <c r="B62" s="9">
        <v>0</v>
      </c>
      <c r="C62" s="9">
        <v>401398.34</v>
      </c>
    </row>
    <row r="63" spans="1:3" ht="11.25" customHeight="1" x14ac:dyDescent="0.2">
      <c r="A63" s="10"/>
      <c r="B63" s="2"/>
      <c r="C63" s="2"/>
    </row>
    <row r="64" spans="1:3" ht="11.25" customHeight="1" x14ac:dyDescent="0.2">
      <c r="A64" s="4" t="s">
        <v>52</v>
      </c>
      <c r="B64" s="7">
        <f>+B27+B32+B43+B48+B55+B61</f>
        <v>18645151.100000001</v>
      </c>
      <c r="C64" s="11">
        <f>+C27+C32+C43+C48+C55+C61</f>
        <v>92370514.329999998</v>
      </c>
    </row>
    <row r="65" spans="1:3" ht="11.25" customHeight="1" x14ac:dyDescent="0.2">
      <c r="A65" s="12"/>
      <c r="B65" s="2"/>
      <c r="C65" s="2"/>
    </row>
    <row r="66" spans="1:3" s="5" customFormat="1" x14ac:dyDescent="0.2">
      <c r="A66" s="4" t="s">
        <v>53</v>
      </c>
      <c r="B66" s="7">
        <f>+B24-B64</f>
        <v>9483578.6099999957</v>
      </c>
      <c r="C66" s="7">
        <f>+C24-C64</f>
        <v>33803358.24000001</v>
      </c>
    </row>
    <row r="67" spans="1:3" s="5" customFormat="1" x14ac:dyDescent="0.2">
      <c r="A67" s="10"/>
      <c r="B67" s="2"/>
      <c r="C67" s="2"/>
    </row>
    <row r="68" spans="1:3" s="13" customFormat="1" x14ac:dyDescent="0.2">
      <c r="A68" s="3"/>
      <c r="B68" s="3"/>
      <c r="C68" s="3"/>
    </row>
    <row r="69" spans="1:3" ht="12.75" x14ac:dyDescent="0.2">
      <c r="A69" s="1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2026-04-16T15:13:19Z</cp:lastPrinted>
  <dcterms:created xsi:type="dcterms:W3CDTF">2012-12-11T20:29:16Z</dcterms:created>
  <dcterms:modified xsi:type="dcterms:W3CDTF">2026-04-22T18:33:44Z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